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Y:\Bid Documentation\Ohio\ODOT\May 2023\Sales Tools\"/>
    </mc:Choice>
  </mc:AlternateContent>
  <xr:revisionPtr revIDLastSave="0" documentId="13_ncr:1_{FE58306B-6646-4DEB-84FB-0E07B39FAD8A}" xr6:coauthVersionLast="47" xr6:coauthVersionMax="47" xr10:uidLastSave="{00000000-0000-0000-0000-000000000000}"/>
  <bookViews>
    <workbookView xWindow="-18840" yWindow="225" windowWidth="19230" windowHeight="14205" xr2:uid="{26EF7DB7-75F6-4459-96B6-E6CEE8D6A498}"/>
  </bookViews>
  <sheets>
    <sheet name="Order Page" sheetId="1" r:id="rId1"/>
    <sheet name="Options Page" sheetId="2" r:id="rId2"/>
  </sheets>
  <definedNames>
    <definedName name="_xlnm.Print_Titles" localSheetId="0">'Order Page'!$1:$14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3" i="1" l="1"/>
  <c r="E32" i="1"/>
  <c r="E31" i="1"/>
  <c r="E30" i="1"/>
  <c r="E25" i="1"/>
  <c r="E17" i="1"/>
  <c r="E23" i="1"/>
  <c r="E29" i="1"/>
  <c r="E28" i="1"/>
  <c r="E24" i="1"/>
  <c r="E22" i="1"/>
  <c r="E21" i="1"/>
  <c r="E20" i="1"/>
  <c r="C4" i="2"/>
  <c r="B6" i="2" l="1"/>
  <c r="E19" i="2"/>
  <c r="E18" i="2"/>
  <c r="E29" i="2"/>
  <c r="E28" i="2"/>
  <c r="E27" i="2"/>
  <c r="E42" i="2"/>
  <c r="E41" i="2"/>
  <c r="E40" i="2"/>
  <c r="E39" i="2"/>
  <c r="E38" i="2"/>
  <c r="E37" i="2"/>
  <c r="E36" i="2"/>
  <c r="E35" i="2"/>
  <c r="E34" i="2"/>
  <c r="E33" i="2"/>
  <c r="E32" i="2"/>
  <c r="E31" i="2"/>
  <c r="E30" i="2"/>
  <c r="E26" i="2"/>
  <c r="E25" i="2"/>
  <c r="E24" i="2"/>
  <c r="E23" i="2"/>
  <c r="E22" i="2"/>
  <c r="E21" i="2"/>
  <c r="E20" i="2"/>
  <c r="E6" i="2" l="1"/>
  <c r="E17" i="2"/>
  <c r="E16" i="2"/>
  <c r="E12" i="2"/>
  <c r="E11" i="2"/>
  <c r="E9" i="2"/>
  <c r="E27" i="1"/>
  <c r="E26" i="1"/>
  <c r="E18" i="1"/>
  <c r="E19" i="1"/>
  <c r="E15" i="1"/>
  <c r="E43" i="2" l="1"/>
  <c r="E35" i="1" s="1"/>
  <c r="E34" i="1"/>
  <c r="E36" i="1" l="1"/>
</calcChain>
</file>

<file path=xl/sharedStrings.xml><?xml version="1.0" encoding="utf-8"?>
<sst xmlns="http://schemas.openxmlformats.org/spreadsheetml/2006/main" count="74" uniqueCount="55">
  <si>
    <t>Qty</t>
  </si>
  <si>
    <t>Unit Price</t>
  </si>
  <si>
    <t>Category</t>
  </si>
  <si>
    <t>Description</t>
  </si>
  <si>
    <t>Dual Air Compressor</t>
  </si>
  <si>
    <t>Radio Ground Plane</t>
  </si>
  <si>
    <t>Storage Area (Medical Walker)</t>
  </si>
  <si>
    <t>Single Integrated Child Seat</t>
  </si>
  <si>
    <t>Additional Options Requested</t>
  </si>
  <si>
    <t>Total ODOT Price</t>
  </si>
  <si>
    <t>For assistance, contact your TESCO representative or call 800-227-3572 or visit tescobus.com/fleet/odot</t>
  </si>
  <si>
    <t>Extended</t>
  </si>
  <si>
    <t>Additional Options</t>
  </si>
  <si>
    <t xml:space="preserve">Date </t>
  </si>
  <si>
    <t xml:space="preserve">Agency Signature </t>
  </si>
  <si>
    <t xml:space="preserve">Customer Name </t>
  </si>
  <si>
    <t xml:space="preserve">Contact Name </t>
  </si>
  <si>
    <t xml:space="preserve">Email </t>
  </si>
  <si>
    <t xml:space="preserve">Phone </t>
  </si>
  <si>
    <t xml:space="preserve">Address </t>
  </si>
  <si>
    <t xml:space="preserve">Order Qty </t>
  </si>
  <si>
    <t xml:space="preserve">Seat Color </t>
  </si>
  <si>
    <t xml:space="preserve">Floor Color </t>
  </si>
  <si>
    <t>Custom Graphics</t>
  </si>
  <si>
    <t>Colored Rubber Floor</t>
  </si>
  <si>
    <t>Total Additional Options Requested</t>
  </si>
  <si>
    <t>per quote</t>
  </si>
  <si>
    <t>Fabric Upgrade (per passenger)</t>
  </si>
  <si>
    <t>Exterior Graphics…(Basic)</t>
  </si>
  <si>
    <t xml:space="preserve">          Enter Color Choice</t>
  </si>
  <si>
    <t>Black</t>
  </si>
  <si>
    <t>n/a</t>
  </si>
  <si>
    <t>All Wheel Drive</t>
  </si>
  <si>
    <t xml:space="preserve">             ODOT #252-24 AV Pricing</t>
  </si>
  <si>
    <t>Base</t>
  </si>
  <si>
    <t>Bicycle Rack</t>
  </si>
  <si>
    <t>Public Address System</t>
  </si>
  <si>
    <t>Side door</t>
  </si>
  <si>
    <t>Bus Door</t>
  </si>
  <si>
    <t>1000 lb max. capacity WC Lift</t>
  </si>
  <si>
    <t>Double Three Step Fold Away Seat</t>
  </si>
  <si>
    <t>Single Three Step Fold Away Seat</t>
  </si>
  <si>
    <t>Oxygen Tank Securement</t>
  </si>
  <si>
    <t>LPG Conversion</t>
  </si>
  <si>
    <t>Catalytic Converter Guard</t>
  </si>
  <si>
    <t>Standard</t>
  </si>
  <si>
    <t>Total Vehicle Unit Price</t>
  </si>
  <si>
    <t>ODOT #252-24 AV</t>
  </si>
  <si>
    <t>Additional Requested Options</t>
  </si>
  <si>
    <t xml:space="preserve">                      Low Floor Gas</t>
  </si>
  <si>
    <t>RAM Promaster Van Low Floor w/Ramp</t>
  </si>
  <si>
    <t xml:space="preserve">Low Floor Gas </t>
  </si>
  <si>
    <t>Solid Color Paint Scheme</t>
  </si>
  <si>
    <t>Side Door Lift (w/Swing Out Ramp)</t>
  </si>
  <si>
    <t>Rev 1/30/2025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</si>
</sst>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_-&quot;$&quot;* #,##0.00_-;\-&quot;$&quot;* #,##0.00_-;_-&quot;$&quot;* &quot;-&quot;??_-;_-@_-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2"/>
      <name val="Calibri"/>
      <family val="2"/>
      <scheme val="minor"/>
    </font>
    <font>
      <b/>
      <sz val="16"/>
      <color theme="2"/>
      <name val="Calibri"/>
      <family val="2"/>
      <scheme val="minor"/>
    </font>
    <font>
      <b/>
      <sz val="11"/>
      <color theme="2"/>
      <name val="Calibri"/>
      <family val="2"/>
      <scheme val="minor"/>
    </font>
    <font>
      <i/>
      <sz val="11"/>
      <color theme="2"/>
      <name val="Calibri"/>
      <family val="2"/>
      <scheme val="minor"/>
    </font>
    <font>
      <b/>
      <sz val="11"/>
      <color theme="2" tint="-0.249977111117893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164" fontId="7" fillId="0" borderId="0" applyFont="0" applyFill="0" applyBorder="0" applyAlignment="0" applyProtection="0"/>
    <xf numFmtId="44" fontId="7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Protection="1">
      <protection locked="0"/>
    </xf>
    <xf numFmtId="14" fontId="0" fillId="0" borderId="0" xfId="0" applyNumberFormat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4" borderId="0" xfId="0" applyFill="1" applyProtection="1">
      <protection locked="0"/>
    </xf>
    <xf numFmtId="0" fontId="0" fillId="0" borderId="0" xfId="0" applyAlignment="1" applyProtection="1">
      <alignment horizontal="left"/>
      <protection locked="0"/>
    </xf>
    <xf numFmtId="0" fontId="0" fillId="2" borderId="0" xfId="0" applyFill="1"/>
    <xf numFmtId="0" fontId="3" fillId="2" borderId="0" xfId="0" applyFont="1" applyFill="1"/>
    <xf numFmtId="0" fontId="2" fillId="2" borderId="0" xfId="0" applyFont="1" applyFill="1"/>
    <xf numFmtId="0" fontId="0" fillId="2" borderId="2" xfId="0" applyFill="1" applyBorder="1"/>
    <xf numFmtId="0" fontId="4" fillId="2" borderId="2" xfId="0" applyFont="1" applyFill="1" applyBorder="1" applyAlignment="1">
      <alignment vertical="top"/>
    </xf>
    <xf numFmtId="0" fontId="2" fillId="2" borderId="2" xfId="0" applyFont="1" applyFill="1" applyBorder="1"/>
    <xf numFmtId="0" fontId="0" fillId="3" borderId="0" xfId="0" applyFill="1"/>
    <xf numFmtId="0" fontId="2" fillId="3" borderId="0" xfId="0" applyFont="1" applyFill="1"/>
    <xf numFmtId="0" fontId="0" fillId="3" borderId="0" xfId="0" applyFill="1" applyAlignment="1">
      <alignment horizontal="right"/>
    </xf>
    <xf numFmtId="0" fontId="4" fillId="2" borderId="1" xfId="0" applyFont="1" applyFill="1" applyBorder="1" applyAlignment="1">
      <alignment horizontal="center"/>
    </xf>
    <xf numFmtId="0" fontId="0" fillId="2" borderId="1" xfId="0" applyFill="1" applyBorder="1"/>
    <xf numFmtId="0" fontId="0" fillId="3" borderId="0" xfId="0" applyFill="1" applyAlignment="1">
      <alignment horizontal="center"/>
    </xf>
    <xf numFmtId="8" fontId="0" fillId="3" borderId="0" xfId="0" applyNumberFormat="1" applyFill="1"/>
    <xf numFmtId="0" fontId="0" fillId="5" borderId="0" xfId="0" applyFill="1"/>
    <xf numFmtId="0" fontId="4" fillId="5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0" fontId="0" fillId="3" borderId="0" xfId="0" applyFill="1" applyAlignment="1">
      <alignment vertical="center"/>
    </xf>
    <xf numFmtId="0" fontId="1" fillId="3" borderId="0" xfId="0" applyFont="1" applyFill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6" fillId="4" borderId="0" xfId="0" applyFont="1" applyFill="1"/>
    <xf numFmtId="14" fontId="6" fillId="4" borderId="0" xfId="0" applyNumberFormat="1" applyFont="1" applyFill="1"/>
    <xf numFmtId="0" fontId="4" fillId="2" borderId="0" xfId="0" applyFont="1" applyFill="1"/>
    <xf numFmtId="8" fontId="0" fillId="3" borderId="0" xfId="0" applyNumberFormat="1" applyFill="1" applyAlignment="1">
      <alignment horizontal="right"/>
    </xf>
    <xf numFmtId="0" fontId="0" fillId="3" borderId="0" xfId="0" applyFill="1" applyAlignment="1">
      <alignment horizontal="right" vertical="center"/>
    </xf>
    <xf numFmtId="0" fontId="1" fillId="6" borderId="0" xfId="0" applyFont="1" applyFill="1" applyAlignment="1">
      <alignment vertical="center"/>
    </xf>
    <xf numFmtId="0" fontId="1" fillId="6" borderId="0" xfId="0" applyFont="1" applyFill="1" applyAlignment="1">
      <alignment horizontal="right" vertical="center"/>
    </xf>
    <xf numFmtId="0" fontId="0" fillId="6" borderId="0" xfId="0" applyFill="1"/>
    <xf numFmtId="0" fontId="4" fillId="2" borderId="0" xfId="0" applyFont="1" applyFill="1" applyAlignment="1">
      <alignment horizontal="right"/>
    </xf>
    <xf numFmtId="0" fontId="0" fillId="0" borderId="0" xfId="0" applyAlignment="1">
      <alignment horizontal="center"/>
    </xf>
    <xf numFmtId="44" fontId="0" fillId="3" borderId="0" xfId="2" applyFont="1" applyFill="1"/>
    <xf numFmtId="44" fontId="1" fillId="3" borderId="0" xfId="2" applyFont="1" applyFill="1" applyAlignment="1">
      <alignment vertical="center"/>
    </xf>
    <xf numFmtId="44" fontId="0" fillId="3" borderId="0" xfId="2" applyFont="1" applyFill="1" applyAlignment="1">
      <alignment vertical="center"/>
    </xf>
    <xf numFmtId="44" fontId="1" fillId="6" borderId="0" xfId="2" applyFont="1" applyFill="1" applyAlignment="1">
      <alignment vertical="center"/>
    </xf>
    <xf numFmtId="44" fontId="0" fillId="0" borderId="0" xfId="2" applyFont="1" applyProtection="1">
      <protection locked="0"/>
    </xf>
    <xf numFmtId="44" fontId="0" fillId="0" borderId="0" xfId="2" applyFont="1" applyAlignment="1" applyProtection="1">
      <alignment horizontal="right"/>
      <protection locked="0"/>
    </xf>
    <xf numFmtId="0" fontId="5" fillId="2" borderId="2" xfId="0" applyFont="1" applyFill="1" applyBorder="1" applyAlignment="1">
      <alignment horizontal="center" vertical="center"/>
    </xf>
    <xf numFmtId="0" fontId="0" fillId="4" borderId="0" xfId="0" applyFill="1" applyAlignment="1" applyProtection="1">
      <alignment horizontal="center"/>
      <protection locked="0"/>
    </xf>
    <xf numFmtId="0" fontId="3" fillId="2" borderId="0" xfId="0" applyFont="1" applyFill="1" applyAlignment="1">
      <alignment horizontal="left"/>
    </xf>
    <xf numFmtId="0" fontId="0" fillId="0" borderId="0" xfId="0" applyAlignment="1" applyProtection="1">
      <alignment horizontal="left"/>
      <protection locked="0"/>
    </xf>
  </cellXfs>
  <cellStyles count="3">
    <cellStyle name="Currency" xfId="2" builtinId="4"/>
    <cellStyle name="Currency 2" xfId="1" xr:uid="{43DC091C-0E00-44F4-940D-E441277E8AC2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609601</xdr:colOff>
      <xdr:row>0</xdr:row>
      <xdr:rowOff>85726</xdr:rowOff>
    </xdr:from>
    <xdr:to>
      <xdr:col>1</xdr:col>
      <xdr:colOff>1638300</xdr:colOff>
      <xdr:row>2</xdr:row>
      <xdr:rowOff>237797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A57A6CD4-1548-AE96-A125-3187B1C213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1" y="85726"/>
          <a:ext cx="2276474" cy="685471"/>
        </a:xfrm>
        <a:prstGeom prst="rect">
          <a:avLst/>
        </a:prstGeom>
      </xdr:spPr>
    </xdr:pic>
    <xdr:clientData/>
  </xdr:twoCellAnchor>
  <xdr:twoCellAnchor editAs="oneCell">
    <xdr:from>
      <xdr:col>1</xdr:col>
      <xdr:colOff>2543176</xdr:colOff>
      <xdr:row>0</xdr:row>
      <xdr:rowOff>95250</xdr:rowOff>
    </xdr:from>
    <xdr:to>
      <xdr:col>5</xdr:col>
      <xdr:colOff>28576</xdr:colOff>
      <xdr:row>5</xdr:row>
      <xdr:rowOff>118387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7F3B28D9-2DD6-7CD6-E42E-E68A401B5D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90951" y="95250"/>
          <a:ext cx="2438400" cy="1356637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104775</xdr:rowOff>
    </xdr:from>
    <xdr:to>
      <xdr:col>1</xdr:col>
      <xdr:colOff>1190624</xdr:colOff>
      <xdr:row>2</xdr:row>
      <xdr:rowOff>256846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74A324E-57CF-474B-AE91-9527118D27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104775"/>
          <a:ext cx="2276474" cy="6854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0D79A-2DC1-4B7E-A92B-4C13F982906D}">
  <sheetPr>
    <pageSetUpPr fitToPage="1"/>
  </sheetPr>
  <dimension ref="A1:F40"/>
  <sheetViews>
    <sheetView tabSelected="1" workbookViewId="0">
      <selection activeCell="B8" sqref="B8"/>
    </sheetView>
  </sheetViews>
  <sheetFormatPr defaultRowHeight="15" x14ac:dyDescent="0.25"/>
  <cols>
    <col min="1" max="1" width="18.7109375" customWidth="1"/>
    <col min="2" max="2" width="38.5703125" customWidth="1"/>
    <col min="4" max="4" width="13" customWidth="1"/>
    <col min="5" max="5" width="13.5703125" customWidth="1"/>
    <col min="6" max="6" width="1.85546875" customWidth="1"/>
  </cols>
  <sheetData>
    <row r="1" spans="1:6" ht="21" x14ac:dyDescent="0.35">
      <c r="A1" s="6"/>
      <c r="B1" s="6"/>
      <c r="C1" s="7"/>
      <c r="D1" s="6"/>
      <c r="E1" s="6"/>
      <c r="F1" s="6"/>
    </row>
    <row r="2" spans="1:6" ht="21" x14ac:dyDescent="0.35">
      <c r="A2" s="6"/>
      <c r="B2" s="6"/>
      <c r="C2" s="7"/>
      <c r="D2" s="8"/>
      <c r="E2" s="8"/>
      <c r="F2" s="6"/>
    </row>
    <row r="3" spans="1:6" ht="21" x14ac:dyDescent="0.35">
      <c r="A3" s="6"/>
      <c r="B3" s="6"/>
      <c r="C3" s="7"/>
      <c r="D3" s="8"/>
      <c r="E3" s="8"/>
      <c r="F3" s="6"/>
    </row>
    <row r="4" spans="1:6" ht="21" x14ac:dyDescent="0.35">
      <c r="A4" s="43" t="s">
        <v>33</v>
      </c>
      <c r="B4" s="43"/>
      <c r="C4" s="27"/>
      <c r="D4" s="8"/>
      <c r="E4" s="8"/>
      <c r="F4" s="6"/>
    </row>
    <row r="5" spans="1:6" ht="21" x14ac:dyDescent="0.35">
      <c r="A5" s="43" t="s">
        <v>49</v>
      </c>
      <c r="B5" s="43"/>
      <c r="C5" s="27"/>
      <c r="D5" s="8"/>
      <c r="E5" s="8"/>
      <c r="F5" s="6"/>
    </row>
    <row r="6" spans="1:6" ht="16.5" thickBot="1" x14ac:dyDescent="0.3">
      <c r="A6" s="9"/>
      <c r="B6" s="10" t="s">
        <v>54</v>
      </c>
      <c r="C6" s="11"/>
      <c r="D6" s="11"/>
      <c r="E6" s="11"/>
      <c r="F6" s="9"/>
    </row>
    <row r="7" spans="1:6" ht="9.75" customHeight="1" x14ac:dyDescent="0.25">
      <c r="A7" s="12"/>
      <c r="B7" s="12"/>
      <c r="C7" s="13"/>
      <c r="D7" s="13"/>
      <c r="E7" s="13"/>
      <c r="F7" s="12"/>
    </row>
    <row r="8" spans="1:6" x14ac:dyDescent="0.25">
      <c r="A8" s="14" t="s">
        <v>15</v>
      </c>
      <c r="B8" s="1"/>
      <c r="C8" s="12"/>
      <c r="D8" s="14" t="s">
        <v>13</v>
      </c>
      <c r="E8" s="2"/>
      <c r="F8" s="12"/>
    </row>
    <row r="9" spans="1:6" x14ac:dyDescent="0.25">
      <c r="A9" s="14" t="s">
        <v>16</v>
      </c>
      <c r="B9" s="1"/>
      <c r="C9" s="12"/>
      <c r="D9" s="14" t="s">
        <v>20</v>
      </c>
      <c r="E9" s="1"/>
      <c r="F9" s="12"/>
    </row>
    <row r="10" spans="1:6" x14ac:dyDescent="0.25">
      <c r="A10" s="14" t="s">
        <v>17</v>
      </c>
      <c r="B10" s="1"/>
      <c r="C10" s="12"/>
      <c r="D10" s="14"/>
      <c r="E10" s="12"/>
      <c r="F10" s="12"/>
    </row>
    <row r="11" spans="1:6" x14ac:dyDescent="0.25">
      <c r="A11" s="14" t="s">
        <v>18</v>
      </c>
      <c r="B11" s="1"/>
      <c r="C11" s="12"/>
      <c r="D11" s="14" t="s">
        <v>21</v>
      </c>
      <c r="E11" s="1"/>
      <c r="F11" s="12"/>
    </row>
    <row r="12" spans="1:6" x14ac:dyDescent="0.25">
      <c r="A12" s="14" t="s">
        <v>19</v>
      </c>
      <c r="B12" s="1"/>
      <c r="C12" s="12"/>
      <c r="D12" s="14" t="s">
        <v>22</v>
      </c>
      <c r="E12" s="12" t="s">
        <v>30</v>
      </c>
      <c r="F12" s="12"/>
    </row>
    <row r="13" spans="1:6" x14ac:dyDescent="0.25">
      <c r="A13" s="12"/>
      <c r="B13" s="1"/>
      <c r="C13" s="12"/>
      <c r="D13" s="12"/>
      <c r="E13" s="12"/>
      <c r="F13" s="12"/>
    </row>
    <row r="14" spans="1:6" x14ac:dyDescent="0.25">
      <c r="A14" s="15" t="s">
        <v>2</v>
      </c>
      <c r="B14" s="15" t="s">
        <v>3</v>
      </c>
      <c r="C14" s="15" t="s">
        <v>0</v>
      </c>
      <c r="D14" s="15" t="s">
        <v>1</v>
      </c>
      <c r="E14" s="15" t="s">
        <v>11</v>
      </c>
      <c r="F14" s="16"/>
    </row>
    <row r="15" spans="1:6" x14ac:dyDescent="0.25">
      <c r="A15" s="17" t="s">
        <v>34</v>
      </c>
      <c r="B15" s="12" t="s">
        <v>50</v>
      </c>
      <c r="C15" s="3">
        <v>1</v>
      </c>
      <c r="D15" s="35">
        <v>154984</v>
      </c>
      <c r="E15" s="35">
        <f>+C15*D15</f>
        <v>154984</v>
      </c>
      <c r="F15" s="12"/>
    </row>
    <row r="16" spans="1:6" x14ac:dyDescent="0.25">
      <c r="A16" s="19"/>
      <c r="B16" s="20" t="s">
        <v>12</v>
      </c>
      <c r="C16" s="21"/>
      <c r="D16" s="19"/>
      <c r="E16" s="19"/>
      <c r="F16" s="19"/>
    </row>
    <row r="17" spans="1:6" x14ac:dyDescent="0.25">
      <c r="A17" s="12"/>
      <c r="B17" s="12" t="s">
        <v>39</v>
      </c>
      <c r="C17" s="21"/>
      <c r="D17" s="14" t="s">
        <v>31</v>
      </c>
      <c r="E17" s="28" t="str">
        <f t="shared" ref="E17" si="0">D17</f>
        <v>n/a</v>
      </c>
      <c r="F17" s="12"/>
    </row>
    <row r="18" spans="1:6" x14ac:dyDescent="0.25">
      <c r="A18" s="12"/>
      <c r="B18" s="12" t="s">
        <v>40</v>
      </c>
      <c r="C18" s="3"/>
      <c r="D18" s="35">
        <v>2570</v>
      </c>
      <c r="E18" s="35">
        <f>+C18*D18</f>
        <v>0</v>
      </c>
      <c r="F18" s="12"/>
    </row>
    <row r="19" spans="1:6" x14ac:dyDescent="0.25">
      <c r="A19" s="12"/>
      <c r="B19" s="12" t="s">
        <v>41</v>
      </c>
      <c r="C19" s="3"/>
      <c r="D19" s="35">
        <v>2600</v>
      </c>
      <c r="E19" s="35">
        <f t="shared" ref="E19:E29" si="1">+C19*D19</f>
        <v>0</v>
      </c>
      <c r="F19" s="12"/>
    </row>
    <row r="20" spans="1:6" x14ac:dyDescent="0.25">
      <c r="A20" s="17"/>
      <c r="B20" s="12" t="s">
        <v>42</v>
      </c>
      <c r="C20" s="3"/>
      <c r="D20" s="35">
        <v>468</v>
      </c>
      <c r="E20" s="35">
        <f t="shared" si="1"/>
        <v>0</v>
      </c>
      <c r="F20" s="12"/>
    </row>
    <row r="21" spans="1:6" x14ac:dyDescent="0.25">
      <c r="A21" s="17"/>
      <c r="B21" s="12" t="s">
        <v>6</v>
      </c>
      <c r="C21" s="3"/>
      <c r="D21" s="35">
        <v>750</v>
      </c>
      <c r="E21" s="35">
        <f t="shared" si="1"/>
        <v>0</v>
      </c>
      <c r="F21" s="12"/>
    </row>
    <row r="22" spans="1:6" x14ac:dyDescent="0.25">
      <c r="A22" s="17"/>
      <c r="B22" s="12" t="s">
        <v>52</v>
      </c>
      <c r="C22" s="3"/>
      <c r="D22" s="35">
        <v>9750</v>
      </c>
      <c r="E22" s="35">
        <f t="shared" si="1"/>
        <v>0</v>
      </c>
      <c r="F22" s="12"/>
    </row>
    <row r="23" spans="1:6" x14ac:dyDescent="0.25">
      <c r="A23" s="12"/>
      <c r="B23" s="12" t="s">
        <v>35</v>
      </c>
      <c r="C23" s="21"/>
      <c r="D23" s="14" t="s">
        <v>31</v>
      </c>
      <c r="E23" s="28" t="str">
        <f t="shared" ref="E23" si="2">D23</f>
        <v>n/a</v>
      </c>
      <c r="F23" s="12"/>
    </row>
    <row r="24" spans="1:6" x14ac:dyDescent="0.25">
      <c r="A24" s="17"/>
      <c r="B24" s="12" t="s">
        <v>43</v>
      </c>
      <c r="C24" s="21"/>
      <c r="D24" s="14" t="s">
        <v>31</v>
      </c>
      <c r="E24" s="28" t="str">
        <f t="shared" ref="E24" si="3">D24</f>
        <v>n/a</v>
      </c>
      <c r="F24" s="12"/>
    </row>
    <row r="25" spans="1:6" x14ac:dyDescent="0.25">
      <c r="A25" s="12"/>
      <c r="B25" s="12" t="s">
        <v>32</v>
      </c>
      <c r="C25" s="21"/>
      <c r="D25" s="14" t="s">
        <v>31</v>
      </c>
      <c r="E25" s="28" t="str">
        <f t="shared" ref="E25" si="4">D25</f>
        <v>n/a</v>
      </c>
      <c r="F25" s="12"/>
    </row>
    <row r="26" spans="1:6" x14ac:dyDescent="0.25">
      <c r="A26" s="12"/>
      <c r="B26" s="12" t="s">
        <v>4</v>
      </c>
      <c r="C26" s="3"/>
      <c r="D26" s="35">
        <v>8875</v>
      </c>
      <c r="E26" s="35">
        <f t="shared" si="1"/>
        <v>0</v>
      </c>
      <c r="F26" s="12"/>
    </row>
    <row r="27" spans="1:6" x14ac:dyDescent="0.25">
      <c r="A27" s="12"/>
      <c r="B27" s="12" t="s">
        <v>7</v>
      </c>
      <c r="C27" s="3"/>
      <c r="D27" s="35">
        <v>875</v>
      </c>
      <c r="E27" s="35">
        <f t="shared" si="1"/>
        <v>0</v>
      </c>
      <c r="F27" s="12"/>
    </row>
    <row r="28" spans="1:6" x14ac:dyDescent="0.25">
      <c r="A28" s="17"/>
      <c r="B28" s="12" t="s">
        <v>36</v>
      </c>
      <c r="C28" s="3"/>
      <c r="D28" s="35">
        <v>600</v>
      </c>
      <c r="E28" s="35">
        <f t="shared" si="1"/>
        <v>0</v>
      </c>
      <c r="F28" s="12"/>
    </row>
    <row r="29" spans="1:6" x14ac:dyDescent="0.25">
      <c r="A29" s="17"/>
      <c r="B29" s="12" t="s">
        <v>5</v>
      </c>
      <c r="C29" s="3"/>
      <c r="D29" s="35">
        <v>450</v>
      </c>
      <c r="E29" s="35">
        <f t="shared" si="1"/>
        <v>0</v>
      </c>
      <c r="F29" s="12"/>
    </row>
    <row r="30" spans="1:6" x14ac:dyDescent="0.25">
      <c r="A30" s="17"/>
      <c r="B30" s="12" t="s">
        <v>44</v>
      </c>
      <c r="C30" s="21"/>
      <c r="D30" s="14" t="s">
        <v>31</v>
      </c>
      <c r="E30" s="28" t="str">
        <f t="shared" ref="E30:E31" si="5">D30</f>
        <v>n/a</v>
      </c>
      <c r="F30" s="12"/>
    </row>
    <row r="31" spans="1:6" x14ac:dyDescent="0.25">
      <c r="A31" s="17"/>
      <c r="B31" s="12" t="s">
        <v>37</v>
      </c>
      <c r="C31" s="21"/>
      <c r="D31" s="14" t="s">
        <v>31</v>
      </c>
      <c r="E31" s="28" t="str">
        <f t="shared" si="5"/>
        <v>n/a</v>
      </c>
      <c r="F31" s="12"/>
    </row>
    <row r="32" spans="1:6" x14ac:dyDescent="0.25">
      <c r="A32" s="17"/>
      <c r="B32" s="12" t="s">
        <v>38</v>
      </c>
      <c r="C32" s="34">
        <v>1</v>
      </c>
      <c r="D32" s="14" t="s">
        <v>45</v>
      </c>
      <c r="E32" s="28" t="str">
        <f t="shared" ref="E32" si="6">D32</f>
        <v>Standard</v>
      </c>
      <c r="F32" s="12"/>
    </row>
    <row r="33" spans="1:6" x14ac:dyDescent="0.25">
      <c r="A33" s="17"/>
      <c r="B33" s="12" t="s">
        <v>53</v>
      </c>
      <c r="C33" s="3"/>
      <c r="D33" s="14" t="s">
        <v>45</v>
      </c>
      <c r="E33" s="28" t="str">
        <f t="shared" ref="E33" si="7">D33</f>
        <v>Standard</v>
      </c>
      <c r="F33" s="12"/>
    </row>
    <row r="34" spans="1:6" ht="30" customHeight="1" x14ac:dyDescent="0.25">
      <c r="A34" s="22"/>
      <c r="B34" s="23" t="s">
        <v>9</v>
      </c>
      <c r="C34" s="22"/>
      <c r="D34" s="22"/>
      <c r="E34" s="36">
        <f>+SUM(E15:E33)</f>
        <v>154984</v>
      </c>
      <c r="F34" s="12"/>
    </row>
    <row r="35" spans="1:6" ht="30" customHeight="1" x14ac:dyDescent="0.25">
      <c r="A35" s="22"/>
      <c r="B35" s="29" t="s">
        <v>8</v>
      </c>
      <c r="C35" s="22"/>
      <c r="D35" s="22"/>
      <c r="E35" s="37">
        <f>+'Options Page'!E43</f>
        <v>0</v>
      </c>
      <c r="F35" s="12"/>
    </row>
    <row r="36" spans="1:6" ht="30" customHeight="1" x14ac:dyDescent="0.25">
      <c r="A36" s="30"/>
      <c r="B36" s="31" t="s">
        <v>46</v>
      </c>
      <c r="C36" s="30"/>
      <c r="D36" s="30"/>
      <c r="E36" s="38">
        <f>+E34+E35</f>
        <v>154984</v>
      </c>
      <c r="F36" s="32"/>
    </row>
    <row r="37" spans="1:6" x14ac:dyDescent="0.25">
      <c r="A37" s="12"/>
      <c r="B37" s="12"/>
      <c r="C37" s="12"/>
      <c r="D37" s="12"/>
      <c r="E37" s="12"/>
      <c r="F37" s="12"/>
    </row>
    <row r="38" spans="1:6" x14ac:dyDescent="0.25">
      <c r="A38" s="6"/>
      <c r="B38" s="6"/>
      <c r="C38" s="6"/>
      <c r="D38" s="6"/>
      <c r="E38" s="6"/>
      <c r="F38" s="6"/>
    </row>
    <row r="39" spans="1:6" ht="41.25" customHeight="1" x14ac:dyDescent="0.25">
      <c r="A39" s="33" t="s">
        <v>14</v>
      </c>
      <c r="B39" s="4"/>
      <c r="C39" s="33" t="s">
        <v>13</v>
      </c>
      <c r="D39" s="42"/>
      <c r="E39" s="42"/>
      <c r="F39" s="6"/>
    </row>
    <row r="40" spans="1:6" ht="26.25" customHeight="1" thickBot="1" x14ac:dyDescent="0.3">
      <c r="A40" s="41" t="s">
        <v>10</v>
      </c>
      <c r="B40" s="41"/>
      <c r="C40" s="41"/>
      <c r="D40" s="41"/>
      <c r="E40" s="41"/>
      <c r="F40" s="41"/>
    </row>
  </sheetData>
  <mergeCells count="4">
    <mergeCell ref="A40:F40"/>
    <mergeCell ref="D39:E39"/>
    <mergeCell ref="A4:B4"/>
    <mergeCell ref="A5:B5"/>
  </mergeCells>
  <pageMargins left="0.7" right="0.7" top="0.75" bottom="0.75" header="0.3" footer="0.3"/>
  <pageSetup scale="95" fitToHeight="0" orientation="portrait" r:id="rId1"/>
  <headerFooter>
    <oddFooter>&amp;LPage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B3544-B8AC-4E25-B3AD-AFD257D63A46}">
  <sheetPr>
    <pageSetUpPr fitToPage="1"/>
  </sheetPr>
  <dimension ref="A1:F45"/>
  <sheetViews>
    <sheetView workbookViewId="0">
      <selection activeCell="B24" sqref="B24"/>
    </sheetView>
  </sheetViews>
  <sheetFormatPr defaultRowHeight="15" x14ac:dyDescent="0.25"/>
  <cols>
    <col min="1" max="1" width="18.7109375" customWidth="1"/>
    <col min="2" max="2" width="38.5703125" customWidth="1"/>
    <col min="4" max="4" width="13" customWidth="1"/>
    <col min="5" max="5" width="13.5703125" customWidth="1"/>
    <col min="6" max="6" width="2.42578125" customWidth="1"/>
  </cols>
  <sheetData>
    <row r="1" spans="1:6" ht="21" x14ac:dyDescent="0.35">
      <c r="A1" s="6"/>
      <c r="B1" s="6"/>
      <c r="C1" s="7" t="s">
        <v>47</v>
      </c>
      <c r="D1" s="6"/>
      <c r="E1" s="6"/>
      <c r="F1" s="6"/>
    </row>
    <row r="2" spans="1:6" ht="21" x14ac:dyDescent="0.35">
      <c r="A2" s="6"/>
      <c r="B2" s="6"/>
      <c r="C2" s="7" t="s">
        <v>51</v>
      </c>
      <c r="D2" s="8"/>
      <c r="E2" s="8"/>
      <c r="F2" s="6"/>
    </row>
    <row r="3" spans="1:6" ht="21" x14ac:dyDescent="0.25">
      <c r="A3" s="6"/>
      <c r="B3" s="6"/>
      <c r="C3" s="24" t="s">
        <v>48</v>
      </c>
      <c r="D3" s="8"/>
      <c r="E3" s="8"/>
      <c r="F3" s="6"/>
    </row>
    <row r="4" spans="1:6" ht="16.5" thickBot="1" x14ac:dyDescent="0.3">
      <c r="A4" s="9"/>
      <c r="B4" s="9"/>
      <c r="C4" s="10" t="str">
        <f>'Order Page'!B6</f>
        <v>Rev 1/30/2025</v>
      </c>
      <c r="D4" s="11"/>
      <c r="E4" s="11"/>
      <c r="F4" s="9"/>
    </row>
    <row r="5" spans="1:6" ht="9.75" customHeight="1" x14ac:dyDescent="0.25">
      <c r="A5" s="12"/>
      <c r="B5" s="12"/>
      <c r="C5" s="13"/>
      <c r="D5" s="13"/>
      <c r="E5" s="13"/>
      <c r="F5" s="12"/>
    </row>
    <row r="6" spans="1:6" x14ac:dyDescent="0.25">
      <c r="A6" s="14" t="s">
        <v>15</v>
      </c>
      <c r="B6" s="25">
        <f>+'Order Page'!$B$8</f>
        <v>0</v>
      </c>
      <c r="C6" s="12"/>
      <c r="D6" s="14" t="s">
        <v>13</v>
      </c>
      <c r="E6" s="26">
        <f>+'Order Page'!$E$8</f>
        <v>0</v>
      </c>
      <c r="F6" s="12"/>
    </row>
    <row r="7" spans="1:6" ht="9.75" customHeight="1" x14ac:dyDescent="0.25">
      <c r="A7" s="12"/>
      <c r="B7" s="12"/>
      <c r="C7" s="13"/>
      <c r="D7" s="13"/>
      <c r="E7" s="13"/>
      <c r="F7" s="12"/>
    </row>
    <row r="8" spans="1:6" x14ac:dyDescent="0.25">
      <c r="A8" s="15"/>
      <c r="B8" s="15" t="s">
        <v>3</v>
      </c>
      <c r="C8" s="15" t="s">
        <v>0</v>
      </c>
      <c r="D8" s="15" t="s">
        <v>1</v>
      </c>
      <c r="E8" s="15" t="s">
        <v>11</v>
      </c>
      <c r="F8" s="16"/>
    </row>
    <row r="9" spans="1:6" x14ac:dyDescent="0.25">
      <c r="A9" s="17"/>
      <c r="B9" s="12" t="s">
        <v>28</v>
      </c>
      <c r="C9" s="3"/>
      <c r="D9" s="35">
        <v>1285</v>
      </c>
      <c r="E9" s="35">
        <f t="shared" ref="E9:E12" si="0">+C9*D9</f>
        <v>0</v>
      </c>
      <c r="F9" s="12"/>
    </row>
    <row r="10" spans="1:6" x14ac:dyDescent="0.25">
      <c r="A10" s="12"/>
      <c r="B10" s="12" t="s">
        <v>23</v>
      </c>
      <c r="C10" s="3"/>
      <c r="D10" s="18" t="s">
        <v>26</v>
      </c>
      <c r="E10" s="18"/>
      <c r="F10" s="12"/>
    </row>
    <row r="11" spans="1:6" x14ac:dyDescent="0.25">
      <c r="A11" s="12"/>
      <c r="B11" s="12" t="s">
        <v>27</v>
      </c>
      <c r="C11" s="3"/>
      <c r="D11" s="35">
        <v>98</v>
      </c>
      <c r="E11" s="35">
        <f t="shared" si="0"/>
        <v>0</v>
      </c>
      <c r="F11" s="12"/>
    </row>
    <row r="12" spans="1:6" x14ac:dyDescent="0.25">
      <c r="A12" s="12"/>
      <c r="B12" s="12" t="s">
        <v>24</v>
      </c>
      <c r="C12" s="3"/>
      <c r="D12" s="35">
        <v>633</v>
      </c>
      <c r="E12" s="35">
        <f t="shared" si="0"/>
        <v>0</v>
      </c>
      <c r="F12" s="12"/>
    </row>
    <row r="13" spans="1:6" x14ac:dyDescent="0.25">
      <c r="A13" s="12"/>
      <c r="B13" s="14" t="s">
        <v>29</v>
      </c>
      <c r="C13" s="44"/>
      <c r="D13" s="44"/>
      <c r="E13" s="18"/>
      <c r="F13" s="12"/>
    </row>
    <row r="14" spans="1:6" x14ac:dyDescent="0.25">
      <c r="A14" s="20"/>
      <c r="B14" s="20" t="s">
        <v>12</v>
      </c>
      <c r="C14" s="21"/>
      <c r="D14" s="19"/>
      <c r="E14" s="19"/>
      <c r="F14" s="19"/>
    </row>
    <row r="15" spans="1:6" x14ac:dyDescent="0.25">
      <c r="A15" s="15"/>
      <c r="B15" s="15" t="s">
        <v>3</v>
      </c>
      <c r="C15" s="15" t="s">
        <v>0</v>
      </c>
      <c r="D15" s="15" t="s">
        <v>1</v>
      </c>
      <c r="E15" s="15" t="s">
        <v>11</v>
      </c>
      <c r="F15" s="16"/>
    </row>
    <row r="16" spans="1:6" x14ac:dyDescent="0.25">
      <c r="A16" s="17"/>
      <c r="B16" s="5"/>
      <c r="C16" s="3"/>
      <c r="D16" s="39"/>
      <c r="E16" s="35">
        <f t="shared" ref="E16:E42" si="1">+C16*D16</f>
        <v>0</v>
      </c>
      <c r="F16" s="12"/>
    </row>
    <row r="17" spans="1:6" x14ac:dyDescent="0.25">
      <c r="A17" s="17"/>
      <c r="B17" s="5"/>
      <c r="C17" s="3"/>
      <c r="D17" s="39"/>
      <c r="E17" s="35">
        <f t="shared" si="1"/>
        <v>0</v>
      </c>
      <c r="F17" s="12"/>
    </row>
    <row r="18" spans="1:6" x14ac:dyDescent="0.25">
      <c r="A18" s="17"/>
      <c r="B18" s="5"/>
      <c r="C18" s="3"/>
      <c r="D18" s="39"/>
      <c r="E18" s="35">
        <f t="shared" ref="E18:E19" si="2">+C18*D18</f>
        <v>0</v>
      </c>
      <c r="F18" s="12"/>
    </row>
    <row r="19" spans="1:6" x14ac:dyDescent="0.25">
      <c r="A19" s="17"/>
      <c r="B19" s="5"/>
      <c r="C19" s="3"/>
      <c r="D19" s="39"/>
      <c r="E19" s="35">
        <f t="shared" si="2"/>
        <v>0</v>
      </c>
      <c r="F19" s="12"/>
    </row>
    <row r="20" spans="1:6" x14ac:dyDescent="0.25">
      <c r="A20" s="17"/>
      <c r="B20" s="5"/>
      <c r="C20" s="3"/>
      <c r="D20" s="39"/>
      <c r="E20" s="35">
        <f t="shared" si="1"/>
        <v>0</v>
      </c>
      <c r="F20" s="12"/>
    </row>
    <row r="21" spans="1:6" x14ac:dyDescent="0.25">
      <c r="A21" s="17"/>
      <c r="B21" s="5"/>
      <c r="C21" s="3"/>
      <c r="D21" s="39"/>
      <c r="E21" s="35">
        <f t="shared" si="1"/>
        <v>0</v>
      </c>
      <c r="F21" s="12"/>
    </row>
    <row r="22" spans="1:6" x14ac:dyDescent="0.25">
      <c r="A22" s="17"/>
      <c r="B22" s="5"/>
      <c r="C22" s="3"/>
      <c r="D22" s="39"/>
      <c r="E22" s="35">
        <f t="shared" si="1"/>
        <v>0</v>
      </c>
      <c r="F22" s="12"/>
    </row>
    <row r="23" spans="1:6" x14ac:dyDescent="0.25">
      <c r="A23" s="17"/>
      <c r="B23" s="5"/>
      <c r="C23" s="3"/>
      <c r="D23" s="39"/>
      <c r="E23" s="35">
        <f t="shared" si="1"/>
        <v>0</v>
      </c>
      <c r="F23" s="12"/>
    </row>
    <row r="24" spans="1:6" x14ac:dyDescent="0.25">
      <c r="A24" s="17"/>
      <c r="B24" s="5"/>
      <c r="C24" s="3"/>
      <c r="D24" s="39"/>
      <c r="E24" s="35">
        <f t="shared" si="1"/>
        <v>0</v>
      </c>
      <c r="F24" s="12"/>
    </row>
    <row r="25" spans="1:6" x14ac:dyDescent="0.25">
      <c r="A25" s="17"/>
      <c r="B25" s="5"/>
      <c r="C25" s="3"/>
      <c r="D25" s="39"/>
      <c r="E25" s="35">
        <f t="shared" si="1"/>
        <v>0</v>
      </c>
      <c r="F25" s="12"/>
    </row>
    <row r="26" spans="1:6" x14ac:dyDescent="0.25">
      <c r="A26" s="17"/>
      <c r="B26" s="5"/>
      <c r="C26" s="3"/>
      <c r="D26" s="39"/>
      <c r="E26" s="35">
        <f t="shared" si="1"/>
        <v>0</v>
      </c>
      <c r="F26" s="12"/>
    </row>
    <row r="27" spans="1:6" x14ac:dyDescent="0.25">
      <c r="A27" s="17"/>
      <c r="B27" s="5"/>
      <c r="C27" s="3"/>
      <c r="D27" s="39"/>
      <c r="E27" s="35">
        <f t="shared" ref="E27:E29" si="3">+C27*D27</f>
        <v>0</v>
      </c>
      <c r="F27" s="12"/>
    </row>
    <row r="28" spans="1:6" x14ac:dyDescent="0.25">
      <c r="A28" s="17"/>
      <c r="B28" s="5"/>
      <c r="C28" s="3"/>
      <c r="D28" s="39"/>
      <c r="E28" s="35">
        <f t="shared" si="3"/>
        <v>0</v>
      </c>
      <c r="F28" s="12"/>
    </row>
    <row r="29" spans="1:6" x14ac:dyDescent="0.25">
      <c r="A29" s="17"/>
      <c r="B29" s="5"/>
      <c r="C29" s="3"/>
      <c r="D29" s="39"/>
      <c r="E29" s="35">
        <f t="shared" si="3"/>
        <v>0</v>
      </c>
      <c r="F29" s="12"/>
    </row>
    <row r="30" spans="1:6" x14ac:dyDescent="0.25">
      <c r="A30" s="17"/>
      <c r="B30" s="5"/>
      <c r="C30" s="3"/>
      <c r="D30" s="39"/>
      <c r="E30" s="35">
        <f t="shared" si="1"/>
        <v>0</v>
      </c>
      <c r="F30" s="12"/>
    </row>
    <row r="31" spans="1:6" x14ac:dyDescent="0.25">
      <c r="A31" s="17"/>
      <c r="B31" s="5"/>
      <c r="C31" s="3"/>
      <c r="D31" s="39"/>
      <c r="E31" s="35">
        <f t="shared" si="1"/>
        <v>0</v>
      </c>
      <c r="F31" s="12"/>
    </row>
    <row r="32" spans="1:6" x14ac:dyDescent="0.25">
      <c r="A32" s="17"/>
      <c r="B32" s="5"/>
      <c r="C32" s="3"/>
      <c r="D32" s="39"/>
      <c r="E32" s="35">
        <f t="shared" si="1"/>
        <v>0</v>
      </c>
      <c r="F32" s="12"/>
    </row>
    <row r="33" spans="1:6" x14ac:dyDescent="0.25">
      <c r="A33" s="17"/>
      <c r="B33" s="5"/>
      <c r="C33" s="3"/>
      <c r="D33" s="39"/>
      <c r="E33" s="35">
        <f t="shared" si="1"/>
        <v>0</v>
      </c>
      <c r="F33" s="12"/>
    </row>
    <row r="34" spans="1:6" x14ac:dyDescent="0.25">
      <c r="A34" s="17"/>
      <c r="B34" s="5"/>
      <c r="C34" s="3"/>
      <c r="D34" s="40"/>
      <c r="E34" s="35">
        <f t="shared" si="1"/>
        <v>0</v>
      </c>
      <c r="F34" s="12"/>
    </row>
    <row r="35" spans="1:6" x14ac:dyDescent="0.25">
      <c r="A35" s="17"/>
      <c r="B35" s="5"/>
      <c r="C35" s="3"/>
      <c r="D35" s="40"/>
      <c r="E35" s="35">
        <f t="shared" si="1"/>
        <v>0</v>
      </c>
      <c r="F35" s="12"/>
    </row>
    <row r="36" spans="1:6" x14ac:dyDescent="0.25">
      <c r="A36" s="17"/>
      <c r="B36" s="5"/>
      <c r="C36" s="3"/>
      <c r="D36" s="39"/>
      <c r="E36" s="35">
        <f t="shared" si="1"/>
        <v>0</v>
      </c>
      <c r="F36" s="12"/>
    </row>
    <row r="37" spans="1:6" x14ac:dyDescent="0.25">
      <c r="A37" s="17"/>
      <c r="B37" s="5"/>
      <c r="C37" s="3"/>
      <c r="D37" s="39"/>
      <c r="E37" s="35">
        <f t="shared" si="1"/>
        <v>0</v>
      </c>
      <c r="F37" s="12"/>
    </row>
    <row r="38" spans="1:6" x14ac:dyDescent="0.25">
      <c r="A38" s="17"/>
      <c r="B38" s="5"/>
      <c r="C38" s="3"/>
      <c r="D38" s="39"/>
      <c r="E38" s="35">
        <f t="shared" si="1"/>
        <v>0</v>
      </c>
      <c r="F38" s="12"/>
    </row>
    <row r="39" spans="1:6" x14ac:dyDescent="0.25">
      <c r="A39" s="17"/>
      <c r="B39" s="5"/>
      <c r="C39" s="3"/>
      <c r="D39" s="39"/>
      <c r="E39" s="35">
        <f t="shared" si="1"/>
        <v>0</v>
      </c>
      <c r="F39" s="12"/>
    </row>
    <row r="40" spans="1:6" x14ac:dyDescent="0.25">
      <c r="A40" s="17"/>
      <c r="B40" s="5"/>
      <c r="C40" s="3"/>
      <c r="D40" s="39"/>
      <c r="E40" s="35">
        <f t="shared" si="1"/>
        <v>0</v>
      </c>
      <c r="F40" s="12"/>
    </row>
    <row r="41" spans="1:6" x14ac:dyDescent="0.25">
      <c r="A41" s="17"/>
      <c r="B41" s="5"/>
      <c r="C41" s="3"/>
      <c r="D41" s="39"/>
      <c r="E41" s="35">
        <f t="shared" si="1"/>
        <v>0</v>
      </c>
      <c r="F41" s="12"/>
    </row>
    <row r="42" spans="1:6" x14ac:dyDescent="0.25">
      <c r="A42" s="17"/>
      <c r="B42" s="5"/>
      <c r="C42" s="3"/>
      <c r="D42" s="39"/>
      <c r="E42" s="35">
        <f t="shared" si="1"/>
        <v>0</v>
      </c>
      <c r="F42" s="12"/>
    </row>
    <row r="43" spans="1:6" ht="30" customHeight="1" x14ac:dyDescent="0.25">
      <c r="A43" s="22"/>
      <c r="B43" s="23" t="s">
        <v>25</v>
      </c>
      <c r="C43" s="22"/>
      <c r="D43" s="22"/>
      <c r="E43" s="36">
        <f>+SUM(E9:E42)</f>
        <v>0</v>
      </c>
      <c r="F43" s="12"/>
    </row>
    <row r="44" spans="1:6" x14ac:dyDescent="0.25">
      <c r="A44" s="6"/>
      <c r="B44" s="6"/>
      <c r="C44" s="6"/>
      <c r="D44" s="6"/>
      <c r="E44" s="6"/>
      <c r="F44" s="6"/>
    </row>
    <row r="45" spans="1:6" ht="26.25" customHeight="1" thickBot="1" x14ac:dyDescent="0.3">
      <c r="A45" s="41" t="s">
        <v>10</v>
      </c>
      <c r="B45" s="41"/>
      <c r="C45" s="41"/>
      <c r="D45" s="41"/>
      <c r="E45" s="41"/>
      <c r="F45" s="41"/>
    </row>
  </sheetData>
  <sheetProtection algorithmName="SHA-512" hashValue="S6m1jBKf6ihl3t7Hbhpfg3TrTDBDgQezGrZHaGLbKsEhQRwVqtl/QyZhDCOubFaodbwB78DPk0uQvJ5sbl7vwg==" saltValue="1iQYoDbSPCQ7hljKaEn1Ng==" spinCount="100000" sheet="1" objects="1" scenarios="1"/>
  <mergeCells count="2">
    <mergeCell ref="A45:F45"/>
    <mergeCell ref="C13:D13"/>
  </mergeCells>
  <pageMargins left="0.7" right="0.7" top="0.75" bottom="0.75" header="0.3" footer="0.3"/>
  <pageSetup scale="9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Order Page</vt:lpstr>
      <vt:lpstr>Options Page</vt:lpstr>
      <vt:lpstr>'Order Page'!Print_Titles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Pappas</dc:creator>
  <cp:lastModifiedBy>Jeff Pappas</cp:lastModifiedBy>
  <cp:lastPrinted>2023-06-06T16:19:57Z</cp:lastPrinted>
  <dcterms:created xsi:type="dcterms:W3CDTF">2023-06-06T13:15:30Z</dcterms:created>
  <dcterms:modified xsi:type="dcterms:W3CDTF">2025-02-06T21:03:05Z</dcterms:modified>
</cp:coreProperties>
</file>